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árt tagság\0-Jogviszonyonként és ellátásonként összesítve a tagsági rendszer\táppénz\"/>
    </mc:Choice>
  </mc:AlternateContent>
  <xr:revisionPtr revIDLastSave="0" documentId="13_ncr:1_{F1197327-47D2-49C6-835B-486120772A5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áppénz számítási időszaka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9" l="1"/>
  <c r="C14" i="9"/>
  <c r="N14" i="9"/>
  <c r="N18" i="9" s="1"/>
  <c r="I14" i="9"/>
  <c r="H14" i="9"/>
  <c r="B14" i="9"/>
  <c r="C18" i="9" l="1"/>
  <c r="I15" i="9"/>
  <c r="H16" i="9"/>
  <c r="N16" i="9"/>
  <c r="N17" i="9"/>
  <c r="C21" i="9" l="1"/>
  <c r="C22" i="9" s="1"/>
  <c r="C23" i="9" s="1"/>
  <c r="C24" i="9" s="1"/>
  <c r="C19" i="9"/>
  <c r="C25" i="9"/>
  <c r="C26" i="9" s="1"/>
  <c r="C27" i="9" s="1"/>
  <c r="C28" i="9" s="1"/>
</calcChain>
</file>

<file path=xl/sharedStrings.xml><?xml version="1.0" encoding="utf-8"?>
<sst xmlns="http://schemas.openxmlformats.org/spreadsheetml/2006/main" count="66" uniqueCount="38">
  <si>
    <t>ÁPRILIS</t>
  </si>
  <si>
    <t>MÁJUS</t>
  </si>
  <si>
    <t>JÚNIUS</t>
  </si>
  <si>
    <t>JÚLIUS</t>
  </si>
  <si>
    <t>AUGUSZTUS</t>
  </si>
  <si>
    <t>SZEPTEMBER</t>
  </si>
  <si>
    <t>JANUÁR</t>
  </si>
  <si>
    <t>FEBRUÁR</t>
  </si>
  <si>
    <t>MÁRCIUS</t>
  </si>
  <si>
    <t>OKTÓBER</t>
  </si>
  <si>
    <t>NOVEMBER</t>
  </si>
  <si>
    <t>DECEMBER</t>
  </si>
  <si>
    <t>ÖSSZESEN</t>
  </si>
  <si>
    <t>Hónap</t>
  </si>
  <si>
    <t>csed folyósítás ideje</t>
  </si>
  <si>
    <t>Naptári nap</t>
  </si>
  <si>
    <t>HIÁNYZÓ 168 naphoz</t>
  </si>
  <si>
    <t>Hiányzó 180 naptári naphoz</t>
  </si>
  <si>
    <t>Hiányzó 120 naptári naphoz</t>
  </si>
  <si>
    <t>Táppénz egyharmad</t>
  </si>
  <si>
    <t>táppénz összege</t>
  </si>
  <si>
    <t>Táppénz, csed, gyed folyósítás</t>
  </si>
  <si>
    <t>Mettől</t>
  </si>
  <si>
    <t>Meddig</t>
  </si>
  <si>
    <t>Kinek: apa-anya</t>
  </si>
  <si>
    <t>Osztószám összesen:</t>
  </si>
  <si>
    <t>Táppénz igénylést megelőző év</t>
  </si>
  <si>
    <t>Táppénz igénylés éve</t>
  </si>
  <si>
    <t>Jövedelem összesen:</t>
  </si>
  <si>
    <t>Táppénz  naptári napi jövedelem egy napi átlaga</t>
  </si>
  <si>
    <t>Táppénz egy havi alapja</t>
  </si>
  <si>
    <t>Táppénz egy havi bruttó összege 50 % esetén</t>
  </si>
  <si>
    <t>Táppénz egy havi nettó összege családi adókedvezmény nélkül</t>
  </si>
  <si>
    <t>Bruttó táppénz összege</t>
  </si>
  <si>
    <t>Táppénz egy napi összege  60 % esetén</t>
  </si>
  <si>
    <t>Táppénz egy napi összege  50 % esetén</t>
  </si>
  <si>
    <t>Táppénz egy napi nettó összege családi adókedvezmény nélkül</t>
  </si>
  <si>
    <t>Táppénz egy havi bruttó összege 60 %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</si>
</sst>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26"/>
      <color rgb="FF0070C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2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0" xfId="1" applyFont="1" applyAlignment="1">
      <alignment horizontal="center" vertical="center"/>
    </xf>
    <xf numFmtId="0" fontId="4" fillId="2" borderId="0" xfId="1" applyFont="1" applyAlignment="1">
      <alignment horizontal="center" vertical="center" wrapText="1"/>
    </xf>
    <xf numFmtId="0" fontId="3" fillId="2" borderId="0" xfId="1" applyFont="1"/>
    <xf numFmtId="165" fontId="3" fillId="0" borderId="0" xfId="0" applyNumberFormat="1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165" fontId="7" fillId="0" borderId="0" xfId="0" applyNumberFormat="1" applyFont="1"/>
    <xf numFmtId="0" fontId="8" fillId="3" borderId="1" xfId="2" applyFont="1" applyBorder="1"/>
    <xf numFmtId="0" fontId="8" fillId="0" borderId="0" xfId="0" applyFont="1"/>
    <xf numFmtId="0" fontId="8" fillId="3" borderId="0" xfId="2" applyFont="1"/>
    <xf numFmtId="164" fontId="8" fillId="3" borderId="0" xfId="2" applyNumberFormat="1" applyFont="1"/>
    <xf numFmtId="0" fontId="10" fillId="3" borderId="1" xfId="2" applyFont="1" applyBorder="1" applyAlignment="1">
      <alignment vertical="center" wrapText="1"/>
    </xf>
    <xf numFmtId="0" fontId="10" fillId="3" borderId="1" xfId="2" applyFont="1" applyBorder="1" applyAlignment="1">
      <alignment vertical="center"/>
    </xf>
    <xf numFmtId="0" fontId="10" fillId="3" borderId="2" xfId="2" applyFont="1" applyBorder="1" applyAlignment="1">
      <alignment vertical="center"/>
    </xf>
    <xf numFmtId="0" fontId="5" fillId="0" borderId="0" xfId="0" applyFont="1" applyAlignment="1">
      <alignment wrapText="1"/>
    </xf>
    <xf numFmtId="164" fontId="11" fillId="0" borderId="0" xfId="0" applyNumberFormat="1" applyFont="1"/>
    <xf numFmtId="0" fontId="11" fillId="0" borderId="0" xfId="0" applyFont="1"/>
    <xf numFmtId="165" fontId="11" fillId="0" borderId="0" xfId="0" applyNumberFormat="1" applyFont="1"/>
    <xf numFmtId="164" fontId="12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0" fontId="12" fillId="3" borderId="0" xfId="2" applyFont="1"/>
    <xf numFmtId="164" fontId="12" fillId="3" borderId="0" xfId="2" applyNumberFormat="1" applyFont="1"/>
    <xf numFmtId="0" fontId="12" fillId="3" borderId="0" xfId="2" applyFont="1" applyBorder="1"/>
    <xf numFmtId="165" fontId="10" fillId="3" borderId="1" xfId="2" applyNumberFormat="1" applyFont="1" applyBorder="1"/>
    <xf numFmtId="165" fontId="9" fillId="3" borderId="1" xfId="2" applyNumberFormat="1" applyFont="1" applyBorder="1"/>
    <xf numFmtId="165" fontId="8" fillId="3" borderId="1" xfId="2" applyNumberFormat="1" applyFont="1" applyBorder="1"/>
    <xf numFmtId="0" fontId="14" fillId="4" borderId="0" xfId="0" applyFont="1" applyFill="1"/>
    <xf numFmtId="165" fontId="15" fillId="3" borderId="1" xfId="2" applyNumberFormat="1" applyFont="1" applyBorder="1"/>
    <xf numFmtId="0" fontId="15" fillId="3" borderId="1" xfId="2" applyFont="1" applyBorder="1"/>
    <xf numFmtId="0" fontId="16" fillId="3" borderId="1" xfId="2" applyFont="1" applyBorder="1"/>
  </cellXfs>
  <cellStyles count="3">
    <cellStyle name="20% - 5. jelölőszín" xfId="1" builtinId="46"/>
    <cellStyle name="20% - 6. jelölőszín" xfId="2" builtinId="50"/>
    <cellStyle name="Normál" xfId="0" builtinId="0"/>
  </cellStyles>
  <dxfs count="2"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66CCFF"/>
      <color rgb="FF00CCFF"/>
      <color rgb="FFCC00CC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E1A910D-5077-4047-9EC2-A5B7AD8552E7}" name="Táblázat6" displayName="Táblázat6" ref="G18:I32" totalsRowShown="0" headerRowDxfId="1">
  <autoFilter ref="G18:I32" xr:uid="{BE1A910D-5077-4047-9EC2-A5B7AD8552E7}"/>
  <tableColumns count="3">
    <tableColumn id="1" xr3:uid="{BBF0C03D-D008-4FF5-AC0A-46FF7344507A}" name="Táppénz, csed, gyed folyósítás"/>
    <tableColumn id="2" xr3:uid="{E0BAB910-879B-4BD6-AA30-F6E1D31F9E01}" name="Mettől"/>
    <tableColumn id="3" xr3:uid="{0E3F5DA7-EE63-4391-83C9-C86C5CC23750}" name="Meddig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097FA54-A3E9-4A78-B348-697979A470CC}" name="Táblázat7" displayName="Táblázat7" ref="J18:J32" totalsRowShown="0" headerRowDxfId="0">
  <autoFilter ref="J18:J32" xr:uid="{B097FA54-A3E9-4A78-B348-697979A470CC}"/>
  <tableColumns count="1">
    <tableColumn id="1" xr3:uid="{1D251703-5CBD-4EC5-9729-E1A9EABE168B}" name="Kinek: apa-any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F816-0EA6-4ADE-AA57-A12CE0942FEE}">
  <dimension ref="A1:N40"/>
  <sheetViews>
    <sheetView tabSelected="1" zoomScale="87" zoomScaleNormal="87" workbookViewId="0">
      <selection activeCell="I10" sqref="I10"/>
    </sheetView>
  </sheetViews>
  <sheetFormatPr defaultRowHeight="15" x14ac:dyDescent="0.25"/>
  <cols>
    <col min="1" max="1" width="58.7109375" customWidth="1"/>
    <col min="2" max="2" width="42.42578125" customWidth="1"/>
    <col min="3" max="3" width="30.28515625" customWidth="1"/>
    <col min="7" max="7" width="44.140625" customWidth="1"/>
    <col min="8" max="8" width="40.28515625" customWidth="1"/>
    <col min="9" max="9" width="37.140625" customWidth="1"/>
    <col min="10" max="10" width="10.140625" customWidth="1"/>
    <col min="13" max="13" width="31.140625" customWidth="1"/>
    <col min="14" max="14" width="38.140625" customWidth="1"/>
  </cols>
  <sheetData>
    <row r="1" spans="1:14" ht="28.5" x14ac:dyDescent="0.45">
      <c r="A1" s="15" t="s">
        <v>26</v>
      </c>
      <c r="B1" s="16" t="s">
        <v>20</v>
      </c>
      <c r="C1" s="17" t="s">
        <v>15</v>
      </c>
      <c r="D1" s="12"/>
      <c r="E1" s="12"/>
      <c r="F1" s="12"/>
      <c r="G1" s="16" t="s">
        <v>27</v>
      </c>
      <c r="H1" s="16" t="s">
        <v>20</v>
      </c>
      <c r="I1" s="17" t="s">
        <v>15</v>
      </c>
      <c r="M1" s="2" t="s">
        <v>13</v>
      </c>
      <c r="N1" s="3" t="s">
        <v>14</v>
      </c>
    </row>
    <row r="2" spans="1:14" ht="28.5" x14ac:dyDescent="0.45">
      <c r="A2" s="11" t="s">
        <v>6</v>
      </c>
      <c r="B2" s="30">
        <v>0</v>
      </c>
      <c r="C2" s="11">
        <v>0</v>
      </c>
      <c r="D2" s="12"/>
      <c r="E2" s="12"/>
      <c r="F2" s="12"/>
      <c r="G2" s="11" t="s">
        <v>6</v>
      </c>
      <c r="H2" s="32">
        <v>0</v>
      </c>
      <c r="I2" s="33">
        <v>0</v>
      </c>
      <c r="M2" s="4" t="s">
        <v>6</v>
      </c>
      <c r="N2" s="4">
        <v>31</v>
      </c>
    </row>
    <row r="3" spans="1:14" ht="28.5" x14ac:dyDescent="0.45">
      <c r="A3" s="11" t="s">
        <v>7</v>
      </c>
      <c r="B3" s="30">
        <v>0</v>
      </c>
      <c r="C3" s="11">
        <v>0</v>
      </c>
      <c r="D3" s="12"/>
      <c r="E3" s="12"/>
      <c r="F3" s="12"/>
      <c r="G3" s="11" t="s">
        <v>7</v>
      </c>
      <c r="H3" s="32">
        <v>0</v>
      </c>
      <c r="I3" s="33">
        <v>0</v>
      </c>
      <c r="J3">
        <v>31</v>
      </c>
      <c r="M3" s="4" t="s">
        <v>7</v>
      </c>
      <c r="N3" s="4">
        <v>28</v>
      </c>
    </row>
    <row r="4" spans="1:14" ht="28.5" x14ac:dyDescent="0.45">
      <c r="A4" s="11" t="s">
        <v>8</v>
      </c>
      <c r="B4" s="30">
        <v>0</v>
      </c>
      <c r="C4" s="11">
        <v>0</v>
      </c>
      <c r="D4" s="12"/>
      <c r="E4" s="12"/>
      <c r="F4" s="12"/>
      <c r="G4" s="11" t="s">
        <v>8</v>
      </c>
      <c r="H4" s="32">
        <v>0</v>
      </c>
      <c r="I4" s="33">
        <v>0</v>
      </c>
      <c r="M4" s="4" t="s">
        <v>8</v>
      </c>
      <c r="N4" s="4">
        <v>31</v>
      </c>
    </row>
    <row r="5" spans="1:14" ht="28.5" x14ac:dyDescent="0.45">
      <c r="A5" s="11" t="s">
        <v>0</v>
      </c>
      <c r="B5" s="30">
        <v>0</v>
      </c>
      <c r="C5" s="11">
        <v>0</v>
      </c>
      <c r="D5" s="12"/>
      <c r="E5" s="12"/>
      <c r="F5" s="12"/>
      <c r="G5" s="11" t="s">
        <v>0</v>
      </c>
      <c r="H5" s="32">
        <v>0</v>
      </c>
      <c r="I5" s="11">
        <v>0</v>
      </c>
      <c r="M5" s="4" t="s">
        <v>0</v>
      </c>
      <c r="N5" s="4">
        <v>30</v>
      </c>
    </row>
    <row r="6" spans="1:14" ht="28.5" x14ac:dyDescent="0.45">
      <c r="A6" s="11" t="s">
        <v>1</v>
      </c>
      <c r="B6" s="30">
        <v>0</v>
      </c>
      <c r="C6" s="11">
        <v>0</v>
      </c>
      <c r="D6" s="12"/>
      <c r="E6" s="12"/>
      <c r="F6" s="12"/>
      <c r="G6" s="11" t="s">
        <v>1</v>
      </c>
      <c r="H6" s="30">
        <v>0</v>
      </c>
      <c r="I6" s="11">
        <v>0</v>
      </c>
      <c r="M6" s="4" t="s">
        <v>1</v>
      </c>
      <c r="N6" s="4">
        <v>29</v>
      </c>
    </row>
    <row r="7" spans="1:14" ht="28.5" x14ac:dyDescent="0.45">
      <c r="A7" s="11" t="s">
        <v>2</v>
      </c>
      <c r="B7" s="30">
        <v>0</v>
      </c>
      <c r="C7" s="11">
        <v>0</v>
      </c>
      <c r="D7" s="12"/>
      <c r="E7" s="12"/>
      <c r="F7" s="12"/>
      <c r="G7" s="11" t="s">
        <v>2</v>
      </c>
      <c r="H7" s="30">
        <v>0</v>
      </c>
      <c r="I7" s="11">
        <v>0</v>
      </c>
      <c r="M7" s="4" t="s">
        <v>2</v>
      </c>
      <c r="N7" s="4">
        <v>0</v>
      </c>
    </row>
    <row r="8" spans="1:14" ht="28.5" x14ac:dyDescent="0.45">
      <c r="A8" s="11" t="s">
        <v>3</v>
      </c>
      <c r="B8" s="30">
        <v>0</v>
      </c>
      <c r="C8" s="11">
        <v>0</v>
      </c>
      <c r="D8" s="12"/>
      <c r="E8" s="12"/>
      <c r="F8" s="12"/>
      <c r="G8" s="11" t="s">
        <v>3</v>
      </c>
      <c r="H8" s="30">
        <v>0</v>
      </c>
      <c r="I8" s="11">
        <v>0</v>
      </c>
      <c r="M8" s="4" t="s">
        <v>3</v>
      </c>
      <c r="N8" s="4">
        <v>0</v>
      </c>
    </row>
    <row r="9" spans="1:14" ht="28.5" x14ac:dyDescent="0.45">
      <c r="A9" s="11" t="s">
        <v>4</v>
      </c>
      <c r="B9" s="30">
        <v>0</v>
      </c>
      <c r="C9" s="11">
        <v>0</v>
      </c>
      <c r="D9" s="12"/>
      <c r="E9" s="12"/>
      <c r="F9" s="12"/>
      <c r="G9" s="11" t="s">
        <v>4</v>
      </c>
      <c r="H9" s="30">
        <v>0</v>
      </c>
      <c r="I9" s="11">
        <v>0</v>
      </c>
      <c r="M9" s="4" t="s">
        <v>4</v>
      </c>
      <c r="N9" s="4">
        <v>0</v>
      </c>
    </row>
    <row r="10" spans="1:14" ht="28.5" x14ac:dyDescent="0.45">
      <c r="A10" s="11" t="s">
        <v>5</v>
      </c>
      <c r="B10" s="30">
        <v>0</v>
      </c>
      <c r="C10" s="11">
        <v>0</v>
      </c>
      <c r="D10" s="12"/>
      <c r="E10" s="12"/>
      <c r="F10" s="12"/>
      <c r="G10" s="11" t="s">
        <v>5</v>
      </c>
      <c r="H10" s="30">
        <v>0</v>
      </c>
      <c r="I10" s="11">
        <v>0</v>
      </c>
      <c r="M10" s="4" t="s">
        <v>5</v>
      </c>
      <c r="N10" s="4">
        <v>0</v>
      </c>
    </row>
    <row r="11" spans="1:14" ht="28.5" x14ac:dyDescent="0.45">
      <c r="A11" s="11" t="s">
        <v>9</v>
      </c>
      <c r="B11" s="32">
        <v>0</v>
      </c>
      <c r="C11" s="33">
        <v>0</v>
      </c>
      <c r="D11" s="12"/>
      <c r="E11" s="12"/>
      <c r="F11" s="12"/>
      <c r="G11" s="11" t="s">
        <v>9</v>
      </c>
      <c r="H11" s="30">
        <v>0</v>
      </c>
      <c r="I11" s="11">
        <v>0</v>
      </c>
      <c r="M11" s="4" t="s">
        <v>9</v>
      </c>
      <c r="N11" s="4">
        <v>0</v>
      </c>
    </row>
    <row r="12" spans="1:14" ht="28.5" x14ac:dyDescent="0.45">
      <c r="A12" s="11" t="s">
        <v>10</v>
      </c>
      <c r="B12" s="32">
        <v>0</v>
      </c>
      <c r="C12" s="34">
        <v>0</v>
      </c>
      <c r="D12" s="12"/>
      <c r="E12" s="12"/>
      <c r="F12" s="12"/>
      <c r="G12" s="11" t="s">
        <v>10</v>
      </c>
      <c r="H12" s="30">
        <v>0</v>
      </c>
      <c r="I12" s="11">
        <v>0</v>
      </c>
      <c r="M12" s="4" t="s">
        <v>10</v>
      </c>
      <c r="N12" s="4">
        <v>0</v>
      </c>
    </row>
    <row r="13" spans="1:14" ht="28.5" x14ac:dyDescent="0.45">
      <c r="A13" s="11" t="s">
        <v>11</v>
      </c>
      <c r="B13" s="32">
        <v>0</v>
      </c>
      <c r="C13" s="33">
        <v>0</v>
      </c>
      <c r="D13" s="12"/>
      <c r="E13" s="12"/>
      <c r="F13" s="12"/>
      <c r="G13" s="11" t="s">
        <v>11</v>
      </c>
      <c r="H13" s="30">
        <v>0</v>
      </c>
      <c r="I13" s="11">
        <v>0</v>
      </c>
      <c r="M13" s="4" t="s">
        <v>11</v>
      </c>
      <c r="N13" s="4">
        <v>31</v>
      </c>
    </row>
    <row r="14" spans="1:14" ht="28.5" x14ac:dyDescent="0.45">
      <c r="A14" s="11"/>
      <c r="B14" s="28">
        <f>B13+B12+B11+B10+B9+B8+B7+B6+B5+B4+B3+B2</f>
        <v>0</v>
      </c>
      <c r="C14" s="11">
        <f>C13+C12+C11+C10+C9+C8+C7+C6+C5+C4+C3+C2</f>
        <v>0</v>
      </c>
      <c r="D14" s="12"/>
      <c r="E14" s="12"/>
      <c r="F14" s="12"/>
      <c r="G14" s="11"/>
      <c r="H14" s="29">
        <f>H13+H12+H11+H10+H9+H8+H7+H6+H5+H4+H3+H2</f>
        <v>0</v>
      </c>
      <c r="I14" s="11">
        <f>I13+I12+I11+I10+I9+I8+I7+I6+I5+I4+I3+I2</f>
        <v>0</v>
      </c>
      <c r="M14" s="4" t="s">
        <v>12</v>
      </c>
      <c r="N14" s="4">
        <f>N13+N12+N11+N10+N9+N8+N7+N6+N5+N4+N3+N2</f>
        <v>180</v>
      </c>
    </row>
    <row r="15" spans="1:14" ht="33.75" x14ac:dyDescent="0.5">
      <c r="A15" s="13"/>
      <c r="B15" s="14"/>
      <c r="C15" s="13"/>
      <c r="D15" s="12"/>
      <c r="E15" s="12"/>
      <c r="F15" s="12"/>
      <c r="G15" s="25" t="s">
        <v>25</v>
      </c>
      <c r="H15" s="26"/>
      <c r="I15" s="25">
        <f>C14+I14</f>
        <v>0</v>
      </c>
      <c r="M15" s="4"/>
      <c r="N15" s="4"/>
    </row>
    <row r="16" spans="1:14" ht="33.75" x14ac:dyDescent="0.5">
      <c r="G16" s="27" t="s">
        <v>28</v>
      </c>
      <c r="H16" s="23">
        <f>B14+H14</f>
        <v>0</v>
      </c>
      <c r="I16" s="22"/>
      <c r="M16" s="1" t="s">
        <v>16</v>
      </c>
      <c r="N16" s="1">
        <f>168-N14</f>
        <v>-12</v>
      </c>
    </row>
    <row r="17" spans="1:14" ht="21" x14ac:dyDescent="0.35">
      <c r="M17" s="1" t="s">
        <v>17</v>
      </c>
      <c r="N17" s="1">
        <f>180-N14</f>
        <v>0</v>
      </c>
    </row>
    <row r="18" spans="1:14" ht="42" customHeight="1" x14ac:dyDescent="0.5">
      <c r="A18" s="7" t="s">
        <v>29</v>
      </c>
      <c r="B18" s="31">
        <v>120</v>
      </c>
      <c r="C18" s="22">
        <f>(B14+H14)/B18</f>
        <v>0</v>
      </c>
      <c r="G18" s="9" t="s">
        <v>21</v>
      </c>
      <c r="H18" s="9" t="s">
        <v>22</v>
      </c>
      <c r="I18" s="9" t="s">
        <v>23</v>
      </c>
      <c r="J18" s="9" t="s">
        <v>24</v>
      </c>
      <c r="M18" s="1" t="s">
        <v>18</v>
      </c>
      <c r="N18" s="1">
        <f>120-N14</f>
        <v>-60</v>
      </c>
    </row>
    <row r="19" spans="1:14" ht="33.75" x14ac:dyDescent="0.5">
      <c r="A19" s="7" t="s">
        <v>30</v>
      </c>
      <c r="B19" s="20"/>
      <c r="C19" s="23">
        <f>C18*30</f>
        <v>0</v>
      </c>
    </row>
    <row r="20" spans="1:14" ht="33.75" x14ac:dyDescent="0.5">
      <c r="A20" s="7"/>
      <c r="B20" s="20"/>
      <c r="C20" s="19"/>
    </row>
    <row r="21" spans="1:14" ht="33.75" x14ac:dyDescent="0.5">
      <c r="A21" s="7" t="s">
        <v>35</v>
      </c>
      <c r="B21" s="20"/>
      <c r="C21" s="19">
        <f>C18*0.5</f>
        <v>0</v>
      </c>
    </row>
    <row r="22" spans="1:14" ht="33.75" x14ac:dyDescent="0.5">
      <c r="A22" s="7" t="s">
        <v>31</v>
      </c>
      <c r="B22" s="20"/>
      <c r="C22" s="21">
        <f>C21*30</f>
        <v>0</v>
      </c>
    </row>
    <row r="23" spans="1:14" ht="42" customHeight="1" x14ac:dyDescent="0.5">
      <c r="A23" s="18" t="s">
        <v>32</v>
      </c>
      <c r="B23" s="20"/>
      <c r="C23" s="21">
        <f>C22*85%</f>
        <v>0</v>
      </c>
    </row>
    <row r="24" spans="1:14" ht="40.5" x14ac:dyDescent="0.5">
      <c r="A24" s="18" t="s">
        <v>36</v>
      </c>
      <c r="B24" s="20"/>
      <c r="C24" s="24">
        <f>C23/30</f>
        <v>0</v>
      </c>
    </row>
    <row r="25" spans="1:14" ht="33.75" x14ac:dyDescent="0.5">
      <c r="A25" s="7" t="s">
        <v>34</v>
      </c>
      <c r="B25" s="20"/>
      <c r="C25" s="19">
        <f>C18*0.6</f>
        <v>0</v>
      </c>
    </row>
    <row r="26" spans="1:14" ht="33.75" x14ac:dyDescent="0.5">
      <c r="A26" s="7" t="s">
        <v>37</v>
      </c>
      <c r="B26" s="20"/>
      <c r="C26" s="21">
        <f>C25*30</f>
        <v>0</v>
      </c>
    </row>
    <row r="27" spans="1:14" ht="40.5" x14ac:dyDescent="0.5">
      <c r="A27" s="18" t="s">
        <v>32</v>
      </c>
      <c r="B27" s="20"/>
      <c r="C27" s="21">
        <f>C26*85%</f>
        <v>0</v>
      </c>
    </row>
    <row r="28" spans="1:14" ht="40.5" x14ac:dyDescent="0.5">
      <c r="A28" s="18" t="s">
        <v>36</v>
      </c>
      <c r="B28" s="20"/>
      <c r="C28" s="24">
        <f>C27/30</f>
        <v>0</v>
      </c>
    </row>
    <row r="29" spans="1:14" ht="33.75" x14ac:dyDescent="0.5">
      <c r="B29" s="20"/>
      <c r="C29" s="20"/>
    </row>
    <row r="30" spans="1:14" ht="33.75" x14ac:dyDescent="0.5">
      <c r="A30" s="7" t="s">
        <v>33</v>
      </c>
      <c r="B30" s="20"/>
      <c r="C30" s="20"/>
    </row>
    <row r="31" spans="1:14" ht="33.75" x14ac:dyDescent="0.5">
      <c r="A31" s="8" t="s">
        <v>19</v>
      </c>
      <c r="B31" s="20"/>
      <c r="C31" s="21">
        <f>C30*0.3333</f>
        <v>0</v>
      </c>
    </row>
    <row r="32" spans="1:14" ht="21" x14ac:dyDescent="0.35">
      <c r="A32" s="7"/>
      <c r="B32" s="1"/>
      <c r="C32" s="5"/>
    </row>
    <row r="33" spans="1:3" ht="21" x14ac:dyDescent="0.35">
      <c r="A33" s="7"/>
      <c r="B33" s="1"/>
      <c r="C33" s="6"/>
    </row>
    <row r="34" spans="1:3" ht="21" x14ac:dyDescent="0.35">
      <c r="A34" s="7"/>
      <c r="B34" s="1"/>
      <c r="C34" s="5"/>
    </row>
    <row r="35" spans="1:3" ht="21" x14ac:dyDescent="0.35">
      <c r="A35" s="7"/>
      <c r="B35" s="1"/>
      <c r="C35" s="6"/>
    </row>
    <row r="36" spans="1:3" ht="21" x14ac:dyDescent="0.35">
      <c r="A36" s="7"/>
      <c r="B36" s="1"/>
      <c r="C36" s="5"/>
    </row>
    <row r="37" spans="1:3" ht="21" x14ac:dyDescent="0.35">
      <c r="A37" s="7"/>
      <c r="B37" s="1"/>
      <c r="C37" s="6"/>
    </row>
    <row r="38" spans="1:3" ht="21" x14ac:dyDescent="0.35">
      <c r="B38" s="1"/>
      <c r="C38" s="10"/>
    </row>
    <row r="39" spans="1:3" ht="21" x14ac:dyDescent="0.35">
      <c r="A39" s="7"/>
      <c r="B39" s="1"/>
      <c r="C39" s="6"/>
    </row>
    <row r="40" spans="1:3" ht="21" x14ac:dyDescent="0.35">
      <c r="B40" s="1"/>
    </row>
  </sheetData>
  <pageMargins left="0.7" right="0.7" top="0.75" bottom="0.75" header="0.3" footer="0.3"/>
  <pageSetup paperSize="9" orientation="portrait" horizontalDpi="200" verticalDpi="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Táppénz számítási időszaka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</dc:creator>
  <cp:lastModifiedBy>Móni</cp:lastModifiedBy>
  <cp:lastPrinted>2021-01-21T09:27:19Z</cp:lastPrinted>
  <dcterms:created xsi:type="dcterms:W3CDTF">2017-06-22T08:32:32Z</dcterms:created>
  <dcterms:modified xsi:type="dcterms:W3CDTF">2022-02-19T15:25:59Z</dcterms:modified>
</cp:coreProperties>
</file>